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150" windowWidth="18195" windowHeight="10545"/>
  </bookViews>
  <sheets>
    <sheet name="Auto-updating Gantt chart" sheetId="1" r:id="rId1"/>
    <sheet name="Holidays" sheetId="3" r:id="rId2"/>
  </sheets>
  <calcPr calcId="145621" concurrentCalc="0"/>
</workbook>
</file>

<file path=xl/calcChain.xml><?xml version="1.0" encoding="utf-8"?>
<calcChain xmlns="http://schemas.openxmlformats.org/spreadsheetml/2006/main">
  <c r="D3" i="1" l="1"/>
  <c r="C4" i="1"/>
  <c r="D4" i="1"/>
  <c r="C5" i="1"/>
  <c r="D5" i="1"/>
  <c r="C6" i="1"/>
  <c r="F2" i="1"/>
  <c r="F4" i="1"/>
  <c r="F5" i="1"/>
  <c r="F3" i="1"/>
  <c r="G2" i="1"/>
  <c r="G3" i="1"/>
  <c r="H2" i="1"/>
  <c r="H3" i="1"/>
  <c r="H4" i="1"/>
  <c r="G4" i="1"/>
  <c r="G5" i="1"/>
  <c r="H5" i="1"/>
  <c r="I2" i="1"/>
  <c r="I3" i="1"/>
  <c r="I5" i="1"/>
  <c r="I4" i="1"/>
  <c r="D6" i="1"/>
  <c r="J2" i="1"/>
  <c r="J3" i="1"/>
  <c r="J5" i="1"/>
  <c r="J4" i="1"/>
  <c r="C7" i="1"/>
  <c r="D7" i="1"/>
  <c r="C8" i="1"/>
  <c r="F6" i="1"/>
  <c r="I6" i="1"/>
  <c r="G6" i="1"/>
  <c r="J6" i="1"/>
  <c r="H6" i="1"/>
  <c r="K2" i="1"/>
  <c r="F7" i="1"/>
  <c r="J7" i="1"/>
  <c r="H7" i="1"/>
  <c r="I7" i="1"/>
  <c r="G7" i="1"/>
  <c r="K5" i="1"/>
  <c r="K6" i="1"/>
  <c r="K7" i="1"/>
  <c r="K3" i="1"/>
  <c r="L2" i="1"/>
  <c r="K4" i="1"/>
  <c r="D8" i="1"/>
  <c r="L4" i="1"/>
  <c r="L3" i="1"/>
  <c r="L7" i="1"/>
  <c r="L5" i="1"/>
  <c r="L6" i="1"/>
  <c r="C9" i="1"/>
  <c r="F8" i="1"/>
  <c r="L8" i="1"/>
  <c r="I8" i="1"/>
  <c r="G8" i="1"/>
  <c r="J8" i="1"/>
  <c r="H8" i="1"/>
  <c r="K8" i="1"/>
  <c r="D9" i="1"/>
  <c r="C10" i="1"/>
  <c r="F9" i="1"/>
  <c r="D10" i="1"/>
  <c r="C11" i="1"/>
  <c r="J9" i="1"/>
  <c r="G9" i="1"/>
  <c r="K9" i="1"/>
  <c r="H9" i="1"/>
  <c r="L9" i="1"/>
  <c r="I9" i="1"/>
  <c r="G10" i="1"/>
  <c r="K10" i="1"/>
  <c r="I10" i="1"/>
  <c r="J10" i="1"/>
  <c r="F10" i="1"/>
  <c r="L10" i="1"/>
  <c r="D11" i="1"/>
  <c r="H10" i="1"/>
  <c r="F11" i="1"/>
  <c r="C12" i="1"/>
  <c r="H11" i="1"/>
  <c r="K11" i="1"/>
  <c r="I11" i="1"/>
  <c r="J11" i="1"/>
  <c r="L11" i="1"/>
  <c r="G11" i="1"/>
  <c r="D12" i="1"/>
  <c r="F12" i="1"/>
  <c r="G12" i="1"/>
  <c r="C13" i="1"/>
  <c r="D13" i="1"/>
  <c r="J13" i="1"/>
  <c r="J12" i="1"/>
  <c r="L12" i="1"/>
  <c r="H12" i="1"/>
  <c r="I12" i="1"/>
  <c r="K12" i="1"/>
  <c r="F13" i="1"/>
  <c r="H13" i="1"/>
  <c r="G13" i="1"/>
  <c r="K13" i="1"/>
  <c r="L13" i="1"/>
  <c r="C14" i="1"/>
  <c r="I13" i="1"/>
  <c r="D14" i="1"/>
  <c r="F14" i="1"/>
  <c r="G14" i="1"/>
  <c r="K14" i="1"/>
  <c r="H14" i="1"/>
  <c r="J14" i="1"/>
  <c r="L14" i="1"/>
  <c r="C15" i="1"/>
  <c r="I14" i="1"/>
  <c r="D15" i="1"/>
  <c r="C16" i="1"/>
  <c r="F15" i="1"/>
  <c r="D16" i="1"/>
  <c r="C17" i="1"/>
  <c r="H15" i="1"/>
  <c r="J15" i="1"/>
  <c r="K15" i="1"/>
  <c r="L15" i="1"/>
  <c r="G15" i="1"/>
  <c r="I15" i="1"/>
  <c r="F16" i="1"/>
  <c r="H16" i="1"/>
  <c r="J16" i="1"/>
  <c r="I16" i="1"/>
  <c r="K16" i="1"/>
  <c r="G16" i="1"/>
  <c r="L16" i="1"/>
  <c r="D17" i="1"/>
  <c r="I17" i="1"/>
  <c r="G17" i="1"/>
  <c r="L17" i="1"/>
  <c r="K17" i="1"/>
  <c r="F17" i="1"/>
  <c r="H17" i="1"/>
  <c r="J17" i="1"/>
</calcChain>
</file>

<file path=xl/sharedStrings.xml><?xml version="1.0" encoding="utf-8"?>
<sst xmlns="http://schemas.openxmlformats.org/spreadsheetml/2006/main" count="43" uniqueCount="29">
  <si>
    <t>Task name</t>
  </si>
  <si>
    <t>Task owner</t>
  </si>
  <si>
    <t>Start date</t>
  </si>
  <si>
    <t>End date</t>
  </si>
  <si>
    <t xml:space="preserve">Duration </t>
  </si>
  <si>
    <t>Project kick-off</t>
  </si>
  <si>
    <t>Brief signed off</t>
  </si>
  <si>
    <t>Master English copywriting</t>
  </si>
  <si>
    <t>Sub-editing</t>
  </si>
  <si>
    <t>Client review (round 1)</t>
  </si>
  <si>
    <t>Take-in client amends</t>
  </si>
  <si>
    <t>Client review (round 2)</t>
  </si>
  <si>
    <t>Master English signed off</t>
  </si>
  <si>
    <t>Localisation into DE, FR, ES &amp; NORDICS</t>
  </si>
  <si>
    <t>Local reviewer (round 1)</t>
  </si>
  <si>
    <t>Take in local reviewer amends</t>
  </si>
  <si>
    <t>Local reviewer (round 2)</t>
  </si>
  <si>
    <t>Client sign off</t>
  </si>
  <si>
    <t>Client</t>
  </si>
  <si>
    <t>Content team</t>
  </si>
  <si>
    <t>Localisation team</t>
  </si>
  <si>
    <t>Monday</t>
  </si>
  <si>
    <t>Tuesday</t>
  </si>
  <si>
    <t>Wednesday</t>
  </si>
  <si>
    <t>Thursday</t>
  </si>
  <si>
    <t>Friday</t>
  </si>
  <si>
    <t>Saturday</t>
  </si>
  <si>
    <t>Sunday</t>
  </si>
  <si>
    <t>2016 non-work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</si>
</sst>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8"/>
      <name val="Arial"/>
    </font>
    <font>
      <sz val="10"/>
      <color theme="3" tint="0.59999389629810485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left" vertical="top" indent="1"/>
    </xf>
    <xf numFmtId="0" fontId="1" fillId="2" borderId="0" xfId="0" applyFont="1" applyFill="1" applyAlignment="1">
      <alignment horizontal="left" vertical="top" indent="1"/>
    </xf>
    <xf numFmtId="14" fontId="1" fillId="2" borderId="1" xfId="0" applyNumberFormat="1" applyFont="1" applyFill="1" applyBorder="1" applyAlignment="1">
      <alignment horizontal="left" vertical="top" indent="1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14" fontId="3" fillId="3" borderId="5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14" fontId="3" fillId="3" borderId="0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0" fillId="4" borderId="0" xfId="0" applyFill="1"/>
    <xf numFmtId="0" fontId="5" fillId="4" borderId="8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4" fontId="0" fillId="4" borderId="8" xfId="0" applyNumberFormat="1" applyFill="1" applyBorder="1" applyAlignment="1">
      <alignment horizontal="center"/>
    </xf>
    <xf numFmtId="0" fontId="6" fillId="5" borderId="1" xfId="0" applyFont="1" applyFill="1" applyBorder="1" applyAlignment="1">
      <alignment horizontal="left" vertical="top" indent="1"/>
    </xf>
    <xf numFmtId="0" fontId="6" fillId="5" borderId="2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14" fontId="6" fillId="5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3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3" tint="-0.24994659260841701"/>
      </font>
      <fill>
        <patternFill>
          <bgColor rgb="FF18345C"/>
        </patternFill>
      </fill>
    </dxf>
  </dxfs>
  <tableStyles count="0" defaultTableStyle="TableStyleMedium2" defaultPivotStyle="PivotStyleLight16"/>
  <colors>
    <mruColors>
      <color rgb="FF1834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="90" workbookViewId="0">
      <selection activeCell="A3" sqref="A3"/>
    </sheetView>
  </sheetViews>
  <sheetFormatPr defaultRowHeight="12.75" x14ac:dyDescent="0.2"/>
  <cols>
    <col min="1" max="1" width="22.7109375" style="2" customWidth="1"/>
    <col min="2" max="4" width="15.28515625" style="2" customWidth="1"/>
    <col min="5" max="5" width="15.28515625" style="5" customWidth="1"/>
    <col min="6" max="10" width="11.7109375" style="2" customWidth="1"/>
    <col min="11" max="12" width="1.7109375" style="2" customWidth="1"/>
    <col min="13" max="16384" width="9.140625" style="2"/>
  </cols>
  <sheetData>
    <row r="1" spans="1:12" x14ac:dyDescent="0.2">
      <c r="A1" s="19"/>
      <c r="B1" s="19"/>
      <c r="C1" s="19"/>
      <c r="D1" s="19"/>
      <c r="E1" s="20"/>
      <c r="F1" s="21" t="s">
        <v>21</v>
      </c>
      <c r="G1" s="21" t="s">
        <v>22</v>
      </c>
      <c r="H1" s="21" t="s">
        <v>23</v>
      </c>
      <c r="I1" s="21" t="s">
        <v>24</v>
      </c>
      <c r="J1" s="21" t="s">
        <v>25</v>
      </c>
      <c r="K1" s="12" t="s">
        <v>26</v>
      </c>
      <c r="L1" s="6" t="s">
        <v>27</v>
      </c>
    </row>
    <row r="2" spans="1:12" x14ac:dyDescent="0.2">
      <c r="A2" s="19" t="s">
        <v>0</v>
      </c>
      <c r="B2" s="19" t="s">
        <v>1</v>
      </c>
      <c r="C2" s="19" t="s">
        <v>2</v>
      </c>
      <c r="D2" s="19" t="s">
        <v>3</v>
      </c>
      <c r="E2" s="20" t="s">
        <v>4</v>
      </c>
      <c r="F2" s="22">
        <f>C3</f>
        <v>42527</v>
      </c>
      <c r="G2" s="22">
        <f t="shared" ref="G2:L2" si="0">F2+1</f>
        <v>42528</v>
      </c>
      <c r="H2" s="22">
        <f t="shared" si="0"/>
        <v>42529</v>
      </c>
      <c r="I2" s="22">
        <f t="shared" si="0"/>
        <v>42530</v>
      </c>
      <c r="J2" s="22">
        <f t="shared" si="0"/>
        <v>42531</v>
      </c>
      <c r="K2" s="13">
        <f t="shared" si="0"/>
        <v>42532</v>
      </c>
      <c r="L2" s="8">
        <f t="shared" si="0"/>
        <v>42533</v>
      </c>
    </row>
    <row r="3" spans="1:12" x14ac:dyDescent="0.2">
      <c r="A3" s="1" t="s">
        <v>5</v>
      </c>
      <c r="B3" s="1" t="s">
        <v>18</v>
      </c>
      <c r="C3" s="3">
        <v>42527</v>
      </c>
      <c r="D3" s="3">
        <f>WORKDAY(C3,E3-1,Holidays!$A$2:$A$101)</f>
        <v>42528</v>
      </c>
      <c r="E3" s="4">
        <v>2</v>
      </c>
      <c r="F3" s="14" t="str">
        <f>IF(AND(F$2&gt;=$C3,F$2&lt;=$D3),IF($B3="Client","Client",IF($B3="Content team","Content",IF($B3="Localisation team","Localisation","yes"))),"no")</f>
        <v>Client</v>
      </c>
      <c r="G3" s="14" t="str">
        <f t="shared" ref="G3:J3" si="1">IF(AND(G$2&gt;=$C3,G$2&lt;=$D3),IF($B3="Client","Client",IF($B3="Content team","Content",IF($B3="Localisation team","Localisation","yes"))),"no")</f>
        <v>Client</v>
      </c>
      <c r="H3" s="14" t="str">
        <f t="shared" si="1"/>
        <v>no</v>
      </c>
      <c r="I3" s="14" t="str">
        <f t="shared" si="1"/>
        <v>no</v>
      </c>
      <c r="J3" s="14" t="str">
        <f t="shared" si="1"/>
        <v>no</v>
      </c>
      <c r="K3" s="11" t="str">
        <f t="shared" ref="K3:L3" si="2">IF(AND(K$2&gt;=$C3,K$2&lt;=$D3),"yes","no")</f>
        <v>no</v>
      </c>
      <c r="L3" s="10" t="str">
        <f t="shared" si="2"/>
        <v>no</v>
      </c>
    </row>
    <row r="4" spans="1:12" x14ac:dyDescent="0.2">
      <c r="A4" s="1" t="s">
        <v>6</v>
      </c>
      <c r="B4" s="1" t="s">
        <v>18</v>
      </c>
      <c r="C4" s="3">
        <f>WORKDAY(D3,1,Holidays!$A$2:$A$101)</f>
        <v>42529</v>
      </c>
      <c r="D4" s="3">
        <f>WORKDAY(C4,E4-1,Holidays!$A$2:$A$101)</f>
        <v>42531</v>
      </c>
      <c r="E4" s="4">
        <v>3</v>
      </c>
      <c r="F4" s="14" t="str">
        <f t="shared" ref="F4:F17" si="3">IF(AND(F$2&gt;=$C4,F$2&lt;=$D4),IF($B4="Client","Client",IF($B4="Content team","Content",IF($B4="Localisation team","Localisation","yes"))),"no")</f>
        <v>no</v>
      </c>
      <c r="G4" s="14" t="str">
        <f t="shared" ref="G4:J17" si="4">IF(AND(G$2&gt;=$C4,G$2&lt;=$D4),IF($B4="Client","Client",IF($B4="Content team","Content",IF($B4="Localisation team","Localisation","yes"))),"no")</f>
        <v>no</v>
      </c>
      <c r="H4" s="14" t="str">
        <f t="shared" si="4"/>
        <v>Client</v>
      </c>
      <c r="I4" s="14" t="str">
        <f t="shared" si="4"/>
        <v>Client</v>
      </c>
      <c r="J4" s="14" t="str">
        <f t="shared" si="4"/>
        <v>Client</v>
      </c>
      <c r="K4" s="11" t="str">
        <f t="shared" ref="K4:L17" si="5">IF(AND(K$2&gt;=$C4,K$2&lt;=$D4),"yes","no")</f>
        <v>no</v>
      </c>
      <c r="L4" s="10" t="str">
        <f t="shared" si="5"/>
        <v>no</v>
      </c>
    </row>
    <row r="5" spans="1:12" x14ac:dyDescent="0.2">
      <c r="A5" s="1" t="s">
        <v>7</v>
      </c>
      <c r="B5" s="1" t="s">
        <v>19</v>
      </c>
      <c r="C5" s="3">
        <f>WORKDAY(D4,1,Holidays!$A$2:$A$101)</f>
        <v>42534</v>
      </c>
      <c r="D5" s="3">
        <f>WORKDAY(C5,E5-1,Holidays!$A$2:$A$101)</f>
        <v>42534</v>
      </c>
      <c r="E5" s="4">
        <v>1</v>
      </c>
      <c r="F5" s="14" t="str">
        <f t="shared" si="3"/>
        <v>no</v>
      </c>
      <c r="G5" s="14" t="str">
        <f t="shared" si="4"/>
        <v>no</v>
      </c>
      <c r="H5" s="14" t="str">
        <f t="shared" si="4"/>
        <v>no</v>
      </c>
      <c r="I5" s="14" t="str">
        <f t="shared" si="4"/>
        <v>no</v>
      </c>
      <c r="J5" s="14" t="str">
        <f t="shared" si="4"/>
        <v>no</v>
      </c>
      <c r="K5" s="11" t="str">
        <f t="shared" si="5"/>
        <v>no</v>
      </c>
      <c r="L5" s="10" t="str">
        <f t="shared" si="5"/>
        <v>no</v>
      </c>
    </row>
    <row r="6" spans="1:12" x14ac:dyDescent="0.2">
      <c r="A6" s="1" t="s">
        <v>8</v>
      </c>
      <c r="B6" s="1" t="s">
        <v>19</v>
      </c>
      <c r="C6" s="3">
        <f>WORKDAY(D5,1,Holidays!$A$2:$A$101)</f>
        <v>42535</v>
      </c>
      <c r="D6" s="3">
        <f>WORKDAY(C6,E6-1,Holidays!$A$2:$A$101)</f>
        <v>42537</v>
      </c>
      <c r="E6" s="4">
        <v>3</v>
      </c>
      <c r="F6" s="14" t="str">
        <f t="shared" si="3"/>
        <v>no</v>
      </c>
      <c r="G6" s="14" t="str">
        <f t="shared" si="4"/>
        <v>no</v>
      </c>
      <c r="H6" s="14" t="str">
        <f t="shared" si="4"/>
        <v>no</v>
      </c>
      <c r="I6" s="14" t="str">
        <f t="shared" si="4"/>
        <v>no</v>
      </c>
      <c r="J6" s="14" t="str">
        <f t="shared" si="4"/>
        <v>no</v>
      </c>
      <c r="K6" s="11" t="str">
        <f t="shared" si="5"/>
        <v>no</v>
      </c>
      <c r="L6" s="10" t="str">
        <f t="shared" si="5"/>
        <v>no</v>
      </c>
    </row>
    <row r="7" spans="1:12" x14ac:dyDescent="0.2">
      <c r="A7" s="1" t="s">
        <v>9</v>
      </c>
      <c r="B7" s="1" t="s">
        <v>18</v>
      </c>
      <c r="C7" s="3">
        <f>WORKDAY(D6,1,Holidays!$A$2:$A$101)</f>
        <v>42538</v>
      </c>
      <c r="D7" s="3">
        <f>WORKDAY(C7,E7-1,Holidays!$A$2:$A$101)</f>
        <v>42541</v>
      </c>
      <c r="E7" s="4">
        <v>2</v>
      </c>
      <c r="F7" s="14" t="str">
        <f t="shared" si="3"/>
        <v>no</v>
      </c>
      <c r="G7" s="14" t="str">
        <f t="shared" si="4"/>
        <v>no</v>
      </c>
      <c r="H7" s="14" t="str">
        <f t="shared" si="4"/>
        <v>no</v>
      </c>
      <c r="I7" s="14" t="str">
        <f t="shared" si="4"/>
        <v>no</v>
      </c>
      <c r="J7" s="14" t="str">
        <f t="shared" si="4"/>
        <v>no</v>
      </c>
      <c r="K7" s="11" t="str">
        <f t="shared" si="5"/>
        <v>no</v>
      </c>
      <c r="L7" s="10" t="str">
        <f t="shared" si="5"/>
        <v>no</v>
      </c>
    </row>
    <row r="8" spans="1:12" x14ac:dyDescent="0.2">
      <c r="A8" s="1" t="s">
        <v>10</v>
      </c>
      <c r="B8" s="1" t="s">
        <v>19</v>
      </c>
      <c r="C8" s="3">
        <f>WORKDAY(D7,1,Holidays!$A$2:$A$101)</f>
        <v>42542</v>
      </c>
      <c r="D8" s="3">
        <f>WORKDAY(C8,E8-1,Holidays!$A$2:$A$101)</f>
        <v>42542</v>
      </c>
      <c r="E8" s="4">
        <v>1</v>
      </c>
      <c r="F8" s="14" t="str">
        <f t="shared" si="3"/>
        <v>no</v>
      </c>
      <c r="G8" s="14" t="str">
        <f t="shared" si="4"/>
        <v>no</v>
      </c>
      <c r="H8" s="14" t="str">
        <f t="shared" si="4"/>
        <v>no</v>
      </c>
      <c r="I8" s="14" t="str">
        <f t="shared" si="4"/>
        <v>no</v>
      </c>
      <c r="J8" s="14" t="str">
        <f t="shared" si="4"/>
        <v>no</v>
      </c>
      <c r="K8" s="11" t="str">
        <f t="shared" si="5"/>
        <v>no</v>
      </c>
      <c r="L8" s="10" t="str">
        <f t="shared" si="5"/>
        <v>no</v>
      </c>
    </row>
    <row r="9" spans="1:12" x14ac:dyDescent="0.2">
      <c r="A9" s="1" t="s">
        <v>11</v>
      </c>
      <c r="B9" s="1" t="s">
        <v>18</v>
      </c>
      <c r="C9" s="3">
        <f>WORKDAY(D8,1,Holidays!$A$2:$A$101)</f>
        <v>42543</v>
      </c>
      <c r="D9" s="3">
        <f>WORKDAY(C9,E9-1,Holidays!$A$2:$A$101)</f>
        <v>42544</v>
      </c>
      <c r="E9" s="4">
        <v>2</v>
      </c>
      <c r="F9" s="14" t="str">
        <f t="shared" si="3"/>
        <v>no</v>
      </c>
      <c r="G9" s="14" t="str">
        <f t="shared" si="4"/>
        <v>no</v>
      </c>
      <c r="H9" s="14" t="str">
        <f t="shared" si="4"/>
        <v>no</v>
      </c>
      <c r="I9" s="14" t="str">
        <f t="shared" si="4"/>
        <v>no</v>
      </c>
      <c r="J9" s="14" t="str">
        <f t="shared" si="4"/>
        <v>no</v>
      </c>
      <c r="K9" s="11" t="str">
        <f t="shared" si="5"/>
        <v>no</v>
      </c>
      <c r="L9" s="10" t="str">
        <f t="shared" si="5"/>
        <v>no</v>
      </c>
    </row>
    <row r="10" spans="1:12" x14ac:dyDescent="0.2">
      <c r="A10" s="1" t="s">
        <v>10</v>
      </c>
      <c r="B10" s="1" t="s">
        <v>19</v>
      </c>
      <c r="C10" s="3">
        <f>WORKDAY(D9,1,Holidays!$A$2:$A$101)</f>
        <v>42545</v>
      </c>
      <c r="D10" s="3">
        <f>WORKDAY(C10,E10-1,Holidays!$A$2:$A$101)</f>
        <v>42545</v>
      </c>
      <c r="E10" s="4">
        <v>1</v>
      </c>
      <c r="F10" s="14" t="str">
        <f t="shared" si="3"/>
        <v>no</v>
      </c>
      <c r="G10" s="14" t="str">
        <f t="shared" si="4"/>
        <v>no</v>
      </c>
      <c r="H10" s="14" t="str">
        <f t="shared" si="4"/>
        <v>no</v>
      </c>
      <c r="I10" s="14" t="str">
        <f t="shared" si="4"/>
        <v>no</v>
      </c>
      <c r="J10" s="14" t="str">
        <f t="shared" si="4"/>
        <v>no</v>
      </c>
      <c r="K10" s="11" t="str">
        <f t="shared" si="5"/>
        <v>no</v>
      </c>
      <c r="L10" s="10" t="str">
        <f t="shared" si="5"/>
        <v>no</v>
      </c>
    </row>
    <row r="11" spans="1:12" x14ac:dyDescent="0.2">
      <c r="A11" s="1" t="s">
        <v>12</v>
      </c>
      <c r="B11" s="1" t="s">
        <v>18</v>
      </c>
      <c r="C11" s="3">
        <f>WORKDAY(D10,1,Holidays!$A$2:$A$101)</f>
        <v>42548</v>
      </c>
      <c r="D11" s="3">
        <f>WORKDAY(C11,E11-1,Holidays!$A$2:$A$101)</f>
        <v>42548</v>
      </c>
      <c r="E11" s="4">
        <v>1</v>
      </c>
      <c r="F11" s="14" t="str">
        <f t="shared" si="3"/>
        <v>no</v>
      </c>
      <c r="G11" s="14" t="str">
        <f t="shared" si="4"/>
        <v>no</v>
      </c>
      <c r="H11" s="14" t="str">
        <f t="shared" si="4"/>
        <v>no</v>
      </c>
      <c r="I11" s="14" t="str">
        <f t="shared" si="4"/>
        <v>no</v>
      </c>
      <c r="J11" s="14" t="str">
        <f t="shared" si="4"/>
        <v>no</v>
      </c>
      <c r="K11" s="11" t="str">
        <f t="shared" si="5"/>
        <v>no</v>
      </c>
      <c r="L11" s="10" t="str">
        <f t="shared" si="5"/>
        <v>no</v>
      </c>
    </row>
    <row r="12" spans="1:12" x14ac:dyDescent="0.2">
      <c r="A12" s="1" t="s">
        <v>13</v>
      </c>
      <c r="B12" s="1" t="s">
        <v>20</v>
      </c>
      <c r="C12" s="3">
        <f>WORKDAY(D11,1,Holidays!$A$2:$A$101)</f>
        <v>42549</v>
      </c>
      <c r="D12" s="3">
        <f>WORKDAY(C12,E12-1,Holidays!$A$2:$A$101)</f>
        <v>42562</v>
      </c>
      <c r="E12" s="4">
        <v>10</v>
      </c>
      <c r="F12" s="14" t="str">
        <f t="shared" si="3"/>
        <v>no</v>
      </c>
      <c r="G12" s="14" t="str">
        <f t="shared" si="4"/>
        <v>no</v>
      </c>
      <c r="H12" s="14" t="str">
        <f t="shared" si="4"/>
        <v>no</v>
      </c>
      <c r="I12" s="14" t="str">
        <f t="shared" si="4"/>
        <v>no</v>
      </c>
      <c r="J12" s="14" t="str">
        <f t="shared" si="4"/>
        <v>no</v>
      </c>
      <c r="K12" s="11" t="str">
        <f t="shared" si="5"/>
        <v>no</v>
      </c>
      <c r="L12" s="10" t="str">
        <f t="shared" si="5"/>
        <v>no</v>
      </c>
    </row>
    <row r="13" spans="1:12" x14ac:dyDescent="0.2">
      <c r="A13" s="1" t="s">
        <v>14</v>
      </c>
      <c r="B13" s="1" t="s">
        <v>18</v>
      </c>
      <c r="C13" s="3">
        <f>WORKDAY(D12,1,Holidays!$A$2:$A$101)</f>
        <v>42563</v>
      </c>
      <c r="D13" s="3">
        <f>WORKDAY(C13,E13-1,Holidays!$A$2:$A$101)</f>
        <v>42569</v>
      </c>
      <c r="E13" s="4">
        <v>5</v>
      </c>
      <c r="F13" s="14" t="str">
        <f t="shared" si="3"/>
        <v>no</v>
      </c>
      <c r="G13" s="14" t="str">
        <f t="shared" si="4"/>
        <v>no</v>
      </c>
      <c r="H13" s="14" t="str">
        <f t="shared" si="4"/>
        <v>no</v>
      </c>
      <c r="I13" s="14" t="str">
        <f t="shared" si="4"/>
        <v>no</v>
      </c>
      <c r="J13" s="14" t="str">
        <f t="shared" si="4"/>
        <v>no</v>
      </c>
      <c r="K13" s="11" t="str">
        <f t="shared" si="5"/>
        <v>no</v>
      </c>
      <c r="L13" s="10" t="str">
        <f t="shared" si="5"/>
        <v>no</v>
      </c>
    </row>
    <row r="14" spans="1:12" x14ac:dyDescent="0.2">
      <c r="A14" s="1" t="s">
        <v>15</v>
      </c>
      <c r="B14" s="1" t="s">
        <v>20</v>
      </c>
      <c r="C14" s="3">
        <f>WORKDAY(D13,1,Holidays!$A$2:$A$101)</f>
        <v>42570</v>
      </c>
      <c r="D14" s="3">
        <f>WORKDAY(C14,E14-1,Holidays!$A$2:$A$101)</f>
        <v>42572</v>
      </c>
      <c r="E14" s="4">
        <v>3</v>
      </c>
      <c r="F14" s="14" t="str">
        <f t="shared" si="3"/>
        <v>no</v>
      </c>
      <c r="G14" s="14" t="str">
        <f t="shared" si="4"/>
        <v>no</v>
      </c>
      <c r="H14" s="14" t="str">
        <f t="shared" si="4"/>
        <v>no</v>
      </c>
      <c r="I14" s="14" t="str">
        <f t="shared" si="4"/>
        <v>no</v>
      </c>
      <c r="J14" s="14" t="str">
        <f t="shared" si="4"/>
        <v>no</v>
      </c>
      <c r="K14" s="11" t="str">
        <f t="shared" si="5"/>
        <v>no</v>
      </c>
      <c r="L14" s="10" t="str">
        <f t="shared" si="5"/>
        <v>no</v>
      </c>
    </row>
    <row r="15" spans="1:12" x14ac:dyDescent="0.2">
      <c r="A15" s="1" t="s">
        <v>16</v>
      </c>
      <c r="B15" s="1" t="s">
        <v>18</v>
      </c>
      <c r="C15" s="3">
        <f>WORKDAY(D14,1,Holidays!$A$2:$A$101)</f>
        <v>42573</v>
      </c>
      <c r="D15" s="3">
        <f>WORKDAY(C15,E15-1,Holidays!$A$2:$A$101)</f>
        <v>42576</v>
      </c>
      <c r="E15" s="4">
        <v>2</v>
      </c>
      <c r="F15" s="14" t="str">
        <f t="shared" si="3"/>
        <v>no</v>
      </c>
      <c r="G15" s="14" t="str">
        <f t="shared" si="4"/>
        <v>no</v>
      </c>
      <c r="H15" s="14" t="str">
        <f t="shared" si="4"/>
        <v>no</v>
      </c>
      <c r="I15" s="14" t="str">
        <f t="shared" si="4"/>
        <v>no</v>
      </c>
      <c r="J15" s="14" t="str">
        <f t="shared" si="4"/>
        <v>no</v>
      </c>
      <c r="K15" s="11" t="str">
        <f t="shared" si="5"/>
        <v>no</v>
      </c>
      <c r="L15" s="10" t="str">
        <f t="shared" si="5"/>
        <v>no</v>
      </c>
    </row>
    <row r="16" spans="1:12" x14ac:dyDescent="0.2">
      <c r="A16" s="1" t="s">
        <v>15</v>
      </c>
      <c r="B16" s="1" t="s">
        <v>20</v>
      </c>
      <c r="C16" s="3">
        <f>WORKDAY(D15,1,Holidays!$A$2:$A$101)</f>
        <v>42577</v>
      </c>
      <c r="D16" s="3">
        <f>WORKDAY(C16,E16-1,Holidays!$A$2:$A$101)</f>
        <v>42578</v>
      </c>
      <c r="E16" s="4">
        <v>2</v>
      </c>
      <c r="F16" s="14" t="str">
        <f t="shared" si="3"/>
        <v>no</v>
      </c>
      <c r="G16" s="14" t="str">
        <f t="shared" si="4"/>
        <v>no</v>
      </c>
      <c r="H16" s="14" t="str">
        <f t="shared" si="4"/>
        <v>no</v>
      </c>
      <c r="I16" s="14" t="str">
        <f t="shared" si="4"/>
        <v>no</v>
      </c>
      <c r="J16" s="14" t="str">
        <f t="shared" si="4"/>
        <v>no</v>
      </c>
      <c r="K16" s="11" t="str">
        <f t="shared" si="5"/>
        <v>no</v>
      </c>
      <c r="L16" s="10" t="str">
        <f t="shared" si="5"/>
        <v>no</v>
      </c>
    </row>
    <row r="17" spans="1:12" x14ac:dyDescent="0.2">
      <c r="A17" s="1" t="s">
        <v>17</v>
      </c>
      <c r="B17" s="1" t="s">
        <v>18</v>
      </c>
      <c r="C17" s="3">
        <f>WORKDAY(D16,1,Holidays!$A$2:$A$101)</f>
        <v>42579</v>
      </c>
      <c r="D17" s="3">
        <f>WORKDAY(C17,E17-1,Holidays!$A$2:$A$101)</f>
        <v>42579</v>
      </c>
      <c r="E17" s="4">
        <v>1</v>
      </c>
      <c r="F17" s="14" t="str">
        <f t="shared" si="3"/>
        <v>no</v>
      </c>
      <c r="G17" s="14" t="str">
        <f t="shared" si="4"/>
        <v>no</v>
      </c>
      <c r="H17" s="14" t="str">
        <f t="shared" si="4"/>
        <v>no</v>
      </c>
      <c r="I17" s="14" t="str">
        <f t="shared" si="4"/>
        <v>no</v>
      </c>
      <c r="J17" s="14" t="str">
        <f t="shared" si="4"/>
        <v>no</v>
      </c>
      <c r="K17" s="9" t="str">
        <f t="shared" si="5"/>
        <v>no</v>
      </c>
      <c r="L17" s="7" t="str">
        <f t="shared" si="5"/>
        <v>no</v>
      </c>
    </row>
  </sheetData>
  <phoneticPr fontId="2" type="noConversion"/>
  <conditionalFormatting sqref="F3:J17">
    <cfRule type="cellIs" dxfId="2" priority="24" stopIfTrue="1" operator="equal">
      <formula>"Client"</formula>
    </cfRule>
  </conditionalFormatting>
  <conditionalFormatting sqref="F1:J17">
    <cfRule type="cellIs" dxfId="1" priority="22" stopIfTrue="1" operator="equal">
      <formula>"Localisation"</formula>
    </cfRule>
    <cfRule type="cellIs" dxfId="0" priority="23" stopIfTrue="1" operator="equal">
      <formula>"Content"</formula>
    </cfRule>
  </conditionalFormatting>
  <dataValidations disablePrompts="1" count="1">
    <dataValidation type="list" showInputMessage="1" showErrorMessage="1" sqref="B3:B17">
      <formula1>"Client,Content team,Localisation team"</formula1>
    </dataValidation>
  </dataValidation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workbookViewId="0">
      <selection activeCell="E19" sqref="E19"/>
    </sheetView>
  </sheetViews>
  <sheetFormatPr defaultRowHeight="12.75" x14ac:dyDescent="0.2"/>
  <cols>
    <col min="1" max="1" width="22.5703125" style="17" customWidth="1"/>
    <col min="2" max="16384" width="9.140625" style="15"/>
  </cols>
  <sheetData>
    <row r="1" spans="1:1" x14ac:dyDescent="0.2">
      <c r="A1" s="16" t="s">
        <v>28</v>
      </c>
    </row>
    <row r="2" spans="1:1" x14ac:dyDescent="0.2">
      <c r="A2" s="18">
        <v>42520</v>
      </c>
    </row>
    <row r="3" spans="1:1" x14ac:dyDescent="0.2">
      <c r="A3" s="18">
        <v>42611</v>
      </c>
    </row>
    <row r="4" spans="1:1" x14ac:dyDescent="0.2">
      <c r="A4" s="18">
        <v>42729</v>
      </c>
    </row>
    <row r="5" spans="1:1" x14ac:dyDescent="0.2">
      <c r="A5" s="18">
        <v>42731</v>
      </c>
    </row>
    <row r="6" spans="1:1" x14ac:dyDescent="0.2">
      <c r="A6" s="18">
        <v>42736</v>
      </c>
    </row>
    <row r="7" spans="1:1" x14ac:dyDescent="0.2">
      <c r="A7" s="18">
        <v>42737</v>
      </c>
    </row>
    <row r="8" spans="1:1" x14ac:dyDescent="0.2">
      <c r="A8" s="18">
        <v>42839</v>
      </c>
    </row>
    <row r="9" spans="1:1" x14ac:dyDescent="0.2">
      <c r="A9" s="18">
        <v>42842</v>
      </c>
    </row>
    <row r="10" spans="1:1" x14ac:dyDescent="0.2">
      <c r="A10" s="18">
        <v>42856</v>
      </c>
    </row>
    <row r="11" spans="1:1" x14ac:dyDescent="0.2">
      <c r="A11" s="18">
        <v>42884</v>
      </c>
    </row>
    <row r="12" spans="1:1" x14ac:dyDescent="0.2">
      <c r="A12" s="18">
        <v>42975</v>
      </c>
    </row>
    <row r="13" spans="1:1" x14ac:dyDescent="0.2">
      <c r="A13" s="18">
        <v>43094</v>
      </c>
    </row>
    <row r="14" spans="1:1" x14ac:dyDescent="0.2">
      <c r="A14" s="18">
        <v>43095</v>
      </c>
    </row>
    <row r="15" spans="1:1" x14ac:dyDescent="0.2">
      <c r="A15" s="18">
        <v>43101</v>
      </c>
    </row>
    <row r="16" spans="1:1" x14ac:dyDescent="0.2">
      <c r="A16" s="18">
        <v>43102</v>
      </c>
    </row>
    <row r="17" spans="1:1" x14ac:dyDescent="0.2">
      <c r="A17" s="18"/>
    </row>
    <row r="18" spans="1:1" x14ac:dyDescent="0.2">
      <c r="A18" s="18"/>
    </row>
    <row r="19" spans="1:1" x14ac:dyDescent="0.2">
      <c r="A19" s="18"/>
    </row>
    <row r="20" spans="1:1" x14ac:dyDescent="0.2">
      <c r="A20" s="18"/>
    </row>
    <row r="21" spans="1:1" x14ac:dyDescent="0.2">
      <c r="A21" s="18"/>
    </row>
    <row r="22" spans="1:1" x14ac:dyDescent="0.2">
      <c r="A22" s="18"/>
    </row>
    <row r="23" spans="1:1" x14ac:dyDescent="0.2">
      <c r="A23" s="18"/>
    </row>
    <row r="24" spans="1:1" x14ac:dyDescent="0.2">
      <c r="A24" s="18"/>
    </row>
    <row r="25" spans="1:1" x14ac:dyDescent="0.2">
      <c r="A25" s="18"/>
    </row>
    <row r="26" spans="1:1" x14ac:dyDescent="0.2">
      <c r="A26" s="18"/>
    </row>
    <row r="27" spans="1:1" x14ac:dyDescent="0.2">
      <c r="A27" s="18"/>
    </row>
    <row r="28" spans="1:1" x14ac:dyDescent="0.2">
      <c r="A28" s="18"/>
    </row>
    <row r="29" spans="1:1" x14ac:dyDescent="0.2">
      <c r="A29" s="18"/>
    </row>
    <row r="30" spans="1:1" x14ac:dyDescent="0.2">
      <c r="A30" s="18"/>
    </row>
    <row r="31" spans="1:1" x14ac:dyDescent="0.2">
      <c r="A31" s="18"/>
    </row>
    <row r="32" spans="1:1" x14ac:dyDescent="0.2">
      <c r="A32" s="18"/>
    </row>
    <row r="33" spans="1:1" x14ac:dyDescent="0.2">
      <c r="A33" s="18"/>
    </row>
    <row r="34" spans="1:1" x14ac:dyDescent="0.2">
      <c r="A34" s="18"/>
    </row>
    <row r="35" spans="1:1" x14ac:dyDescent="0.2">
      <c r="A35" s="18"/>
    </row>
    <row r="36" spans="1:1" x14ac:dyDescent="0.2">
      <c r="A36" s="18"/>
    </row>
    <row r="37" spans="1:1" x14ac:dyDescent="0.2">
      <c r="A37" s="18"/>
    </row>
    <row r="38" spans="1:1" x14ac:dyDescent="0.2">
      <c r="A38" s="18"/>
    </row>
    <row r="39" spans="1:1" x14ac:dyDescent="0.2">
      <c r="A39" s="18"/>
    </row>
    <row r="40" spans="1:1" x14ac:dyDescent="0.2">
      <c r="A40" s="18"/>
    </row>
    <row r="41" spans="1:1" x14ac:dyDescent="0.2">
      <c r="A41" s="18"/>
    </row>
    <row r="42" spans="1:1" x14ac:dyDescent="0.2">
      <c r="A42" s="18"/>
    </row>
    <row r="43" spans="1:1" x14ac:dyDescent="0.2">
      <c r="A43" s="18"/>
    </row>
    <row r="44" spans="1:1" x14ac:dyDescent="0.2">
      <c r="A44" s="18"/>
    </row>
    <row r="45" spans="1:1" x14ac:dyDescent="0.2">
      <c r="A45" s="18"/>
    </row>
    <row r="46" spans="1:1" x14ac:dyDescent="0.2">
      <c r="A46" s="18"/>
    </row>
    <row r="47" spans="1:1" x14ac:dyDescent="0.2">
      <c r="A47" s="18"/>
    </row>
    <row r="48" spans="1:1" x14ac:dyDescent="0.2">
      <c r="A48" s="18"/>
    </row>
    <row r="49" spans="1:1" x14ac:dyDescent="0.2">
      <c r="A49" s="18"/>
    </row>
    <row r="50" spans="1:1" x14ac:dyDescent="0.2">
      <c r="A50" s="18"/>
    </row>
    <row r="51" spans="1:1" x14ac:dyDescent="0.2">
      <c r="A51" s="18"/>
    </row>
    <row r="52" spans="1:1" x14ac:dyDescent="0.2">
      <c r="A52" s="18"/>
    </row>
    <row r="53" spans="1:1" x14ac:dyDescent="0.2">
      <c r="A53" s="18"/>
    </row>
    <row r="54" spans="1:1" x14ac:dyDescent="0.2">
      <c r="A54" s="18"/>
    </row>
    <row r="55" spans="1:1" x14ac:dyDescent="0.2">
      <c r="A55" s="18"/>
    </row>
    <row r="56" spans="1:1" x14ac:dyDescent="0.2">
      <c r="A56" s="18"/>
    </row>
    <row r="57" spans="1:1" x14ac:dyDescent="0.2">
      <c r="A57" s="18"/>
    </row>
    <row r="58" spans="1:1" x14ac:dyDescent="0.2">
      <c r="A58" s="18"/>
    </row>
    <row r="59" spans="1:1" x14ac:dyDescent="0.2">
      <c r="A59" s="18"/>
    </row>
    <row r="60" spans="1:1" x14ac:dyDescent="0.2">
      <c r="A60" s="18"/>
    </row>
    <row r="61" spans="1:1" x14ac:dyDescent="0.2">
      <c r="A61" s="18"/>
    </row>
    <row r="62" spans="1:1" x14ac:dyDescent="0.2">
      <c r="A62" s="18"/>
    </row>
    <row r="63" spans="1:1" x14ac:dyDescent="0.2">
      <c r="A63" s="18"/>
    </row>
    <row r="64" spans="1:1" x14ac:dyDescent="0.2">
      <c r="A64" s="18"/>
    </row>
    <row r="65" spans="1:1" x14ac:dyDescent="0.2">
      <c r="A65" s="18"/>
    </row>
    <row r="66" spans="1:1" x14ac:dyDescent="0.2">
      <c r="A66" s="18"/>
    </row>
    <row r="67" spans="1:1" x14ac:dyDescent="0.2">
      <c r="A67" s="18"/>
    </row>
    <row r="68" spans="1:1" x14ac:dyDescent="0.2">
      <c r="A68" s="18"/>
    </row>
    <row r="69" spans="1:1" x14ac:dyDescent="0.2">
      <c r="A69" s="18"/>
    </row>
    <row r="70" spans="1:1" x14ac:dyDescent="0.2">
      <c r="A70" s="18"/>
    </row>
    <row r="71" spans="1:1" x14ac:dyDescent="0.2">
      <c r="A71" s="18"/>
    </row>
    <row r="72" spans="1:1" x14ac:dyDescent="0.2">
      <c r="A72" s="18"/>
    </row>
    <row r="73" spans="1:1" x14ac:dyDescent="0.2">
      <c r="A73" s="18"/>
    </row>
    <row r="74" spans="1:1" x14ac:dyDescent="0.2">
      <c r="A74" s="18"/>
    </row>
    <row r="75" spans="1:1" x14ac:dyDescent="0.2">
      <c r="A75" s="18"/>
    </row>
    <row r="76" spans="1:1" x14ac:dyDescent="0.2">
      <c r="A76" s="18"/>
    </row>
    <row r="77" spans="1:1" x14ac:dyDescent="0.2">
      <c r="A77" s="18"/>
    </row>
    <row r="78" spans="1:1" x14ac:dyDescent="0.2">
      <c r="A78" s="18"/>
    </row>
    <row r="79" spans="1:1" x14ac:dyDescent="0.2">
      <c r="A79" s="18"/>
    </row>
    <row r="80" spans="1:1" x14ac:dyDescent="0.2">
      <c r="A80" s="18"/>
    </row>
    <row r="81" spans="1:1" x14ac:dyDescent="0.2">
      <c r="A81" s="18"/>
    </row>
    <row r="82" spans="1:1" x14ac:dyDescent="0.2">
      <c r="A82" s="18"/>
    </row>
    <row r="83" spans="1:1" x14ac:dyDescent="0.2">
      <c r="A83" s="18"/>
    </row>
    <row r="84" spans="1:1" x14ac:dyDescent="0.2">
      <c r="A84" s="18"/>
    </row>
    <row r="85" spans="1:1" x14ac:dyDescent="0.2">
      <c r="A85" s="18"/>
    </row>
    <row r="86" spans="1:1" x14ac:dyDescent="0.2">
      <c r="A86" s="18"/>
    </row>
    <row r="87" spans="1:1" x14ac:dyDescent="0.2">
      <c r="A87" s="18"/>
    </row>
    <row r="88" spans="1:1" x14ac:dyDescent="0.2">
      <c r="A88" s="18"/>
    </row>
    <row r="89" spans="1:1" x14ac:dyDescent="0.2">
      <c r="A89" s="18"/>
    </row>
    <row r="90" spans="1:1" x14ac:dyDescent="0.2">
      <c r="A90" s="18"/>
    </row>
    <row r="91" spans="1:1" x14ac:dyDescent="0.2">
      <c r="A91" s="18"/>
    </row>
    <row r="92" spans="1:1" x14ac:dyDescent="0.2">
      <c r="A92" s="18"/>
    </row>
    <row r="93" spans="1:1" x14ac:dyDescent="0.2">
      <c r="A93" s="18"/>
    </row>
    <row r="94" spans="1:1" x14ac:dyDescent="0.2">
      <c r="A94" s="18"/>
    </row>
    <row r="95" spans="1:1" x14ac:dyDescent="0.2">
      <c r="A95" s="18"/>
    </row>
    <row r="96" spans="1:1" x14ac:dyDescent="0.2">
      <c r="A96" s="18"/>
    </row>
    <row r="97" spans="1:1" x14ac:dyDescent="0.2">
      <c r="A97" s="18"/>
    </row>
    <row r="98" spans="1:1" x14ac:dyDescent="0.2">
      <c r="A98" s="18"/>
    </row>
    <row r="99" spans="1:1" x14ac:dyDescent="0.2">
      <c r="A99" s="18"/>
    </row>
    <row r="100" spans="1:1" x14ac:dyDescent="0.2">
      <c r="A100" s="18"/>
    </row>
    <row r="101" spans="1:1" x14ac:dyDescent="0.2">
      <c r="A101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Auto-updating Gantt chart</vt:lpstr>
      <vt:lpstr>Holidays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Wright</dc:creator>
  <cp:lastModifiedBy>Karl Wright</cp:lastModifiedBy>
  <dcterms:created xsi:type="dcterms:W3CDTF">2016-05-16T10:50:41Z</dcterms:created>
  <dcterms:modified xsi:type="dcterms:W3CDTF">2016-05-30T08:54:19Z</dcterms:modified>
</cp:coreProperties>
</file>